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101\戦略的イノベーション推進室\【契約関係マスタ】第2期 戦略的イノベーション創造プログラム（SIP）\戦略イノベーション推進室（採択後）\委託研究契約事務処理説明書\2022年\経理様式（企業等）\"/>
    </mc:Choice>
  </mc:AlternateContent>
  <xr:revisionPtr revIDLastSave="0" documentId="13_ncr:1_{187BEEA8-C482-4047-87D2-71D5453EC02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人件費精算書" sheetId="1" r:id="rId1"/>
  </sheets>
  <definedNames>
    <definedName name="_xlnm.Print_Area" localSheetId="0">人件費精算書!$A$1:$N$33</definedName>
  </definedNames>
  <calcPr calcId="181029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D26" i="1"/>
  <c r="D13" i="1"/>
  <c r="L26" i="1" l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K16" i="1" s="1"/>
  <c r="L15" i="1"/>
  <c r="J15" i="1"/>
  <c r="L14" i="1"/>
  <c r="M14" i="1" s="1"/>
  <c r="J14" i="1"/>
  <c r="J13" i="1"/>
  <c r="L27" i="1" l="1"/>
  <c r="J27" i="1"/>
  <c r="B27" i="1" l="1"/>
  <c r="D25" i="1" l="1"/>
  <c r="D24" i="1"/>
  <c r="D23" i="1"/>
  <c r="D22" i="1"/>
  <c r="D21" i="1"/>
  <c r="D20" i="1"/>
  <c r="D19" i="1"/>
  <c r="D18" i="1"/>
  <c r="D17" i="1"/>
  <c r="D15" i="1"/>
  <c r="D14" i="1"/>
  <c r="K14" i="1" s="1"/>
  <c r="N14" i="1" s="1"/>
  <c r="D16" i="1"/>
  <c r="M16" i="1" s="1"/>
  <c r="N16" i="1" s="1"/>
  <c r="M25" i="1" l="1"/>
  <c r="K25" i="1"/>
  <c r="M19" i="1"/>
  <c r="K19" i="1"/>
  <c r="K17" i="1"/>
  <c r="M17" i="1"/>
  <c r="M18" i="1"/>
  <c r="K18" i="1"/>
  <c r="K26" i="1"/>
  <c r="M26" i="1"/>
  <c r="K20" i="1"/>
  <c r="M20" i="1"/>
  <c r="K21" i="1"/>
  <c r="M21" i="1"/>
  <c r="M13" i="1"/>
  <c r="K13" i="1"/>
  <c r="K22" i="1"/>
  <c r="M22" i="1"/>
  <c r="M23" i="1"/>
  <c r="K23" i="1"/>
  <c r="M15" i="1"/>
  <c r="K15" i="1"/>
  <c r="N15" i="1" s="1"/>
  <c r="M24" i="1"/>
  <c r="K24" i="1"/>
  <c r="N24" i="1" s="1"/>
  <c r="A8" i="1"/>
  <c r="N25" i="1" l="1"/>
  <c r="K27" i="1"/>
  <c r="N23" i="1"/>
  <c r="N19" i="1"/>
  <c r="N18" i="1"/>
  <c r="N21" i="1"/>
  <c r="N17" i="1"/>
  <c r="N13" i="1"/>
  <c r="M27" i="1"/>
  <c r="N20" i="1"/>
  <c r="N22" i="1"/>
  <c r="N26" i="1"/>
  <c r="F27" i="1"/>
  <c r="G27" i="1"/>
  <c r="H27" i="1"/>
  <c r="I27" i="1"/>
  <c r="E27" i="1"/>
  <c r="C27" i="1"/>
  <c r="D27" i="1" s="1"/>
  <c r="N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　</author>
  </authors>
  <commentList>
    <comment ref="B5" authorId="0" shapeId="0" xr:uid="{00000000-0006-0000-0000-000001000000}">
      <text>
        <r>
          <rPr>
            <sz val="9"/>
            <color indexed="8"/>
            <rFont val="ＭＳ Ｐゴシック"/>
            <family val="3"/>
            <charset val="128"/>
          </rPr>
          <t>※契約番号、研究開発課題及び研究題目は　契約書に記載されておりますので、そちらを参照の上記入してください。「契約番号」は、直近のものを記入してください。契約番号が付与されていない契約は不要です。</t>
        </r>
      </text>
    </comment>
  </commentList>
</comments>
</file>

<file path=xl/sharedStrings.xml><?xml version="1.0" encoding="utf-8"?>
<sst xmlns="http://schemas.openxmlformats.org/spreadsheetml/2006/main" count="32" uniqueCount="30">
  <si>
    <t>計</t>
    <rPh sb="0" eb="1">
      <t>ケイ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</si>
  <si>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</si>
  <si>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従事率</t>
    <rPh sb="0" eb="2">
      <t>ジュウジ</t>
    </rPh>
    <rPh sb="2" eb="3">
      <t>リツ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</si>
  <si>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</si>
  <si>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</si>
  <si>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</si>
  <si>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</si>
  <si>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人 件 費 精 算 書</t>
    <phoneticPr fontId="2"/>
  </si>
  <si>
    <t>研究機関名</t>
    <rPh sb="0" eb="2">
      <t>ケンキュウ</t>
    </rPh>
    <rPh sb="2" eb="4">
      <t>キカン</t>
    </rPh>
    <rPh sb="4" eb="5">
      <t>メイ</t>
    </rPh>
    <phoneticPr fontId="4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</si>
  <si>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</si>
  <si>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</si>
  <si>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　　≪例≫ 賞与支給月［支給額］：7月［50万円］　　賞与算定期間［うち全従事時間］：1～6月［960時間］　　委託研究従事期間［うち委託研究従事時間］：4～6月［240時間］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ジュウジ</t>
    </rPh>
    <rPh sb="62" eb="64">
      <t>キカン</t>
    </rPh>
    <rPh sb="67" eb="69">
      <t>イタク</t>
    </rPh>
    <rPh sb="69" eb="71">
      <t>ケンキュウ</t>
    </rPh>
    <rPh sb="80" eb="81">
      <t>ガツ</t>
    </rPh>
    <rPh sb="85" eb="87">
      <t>ジカン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</si>
  <si>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</si>
  <si>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通勤手当</t>
    <rPh sb="0" eb="2">
      <t>ツウキン</t>
    </rPh>
    <rPh sb="2" eb="4">
      <t>テアテ</t>
    </rPh>
    <phoneticPr fontId="2"/>
  </si>
  <si>
    <t>作業者名</t>
    <rPh sb="0" eb="2">
      <t>サギョウ</t>
    </rPh>
    <rPh sb="2" eb="3">
      <t>シャ</t>
    </rPh>
    <rPh sb="3" eb="4">
      <t>メイ</t>
    </rPh>
    <phoneticPr fontId="2"/>
  </si>
  <si>
    <t>※2：日給制、時給制の基本給は、従事日数、所定内従事時間の月間合計に単価（日給、時給）を乗じた額を記入ください。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</si>
  <si>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◎ 消費税相当額を別途算出の上、直接経費（予算費目：その他）として計上することが可能です。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1" eb="23">
      <t>ヨサン</t>
    </rPh>
    <rPh sb="23" eb="25">
      <t>ヒモク</t>
    </rPh>
    <rPh sb="28" eb="29">
      <t>タ</t>
    </rPh>
    <rPh sb="33" eb="35">
      <t>ケイジョウ</t>
    </rPh>
    <rPh sb="40" eb="42">
      <t>カノウ</t>
    </rPh>
    <phoneticPr fontId="2"/>
  </si>
  <si>
    <t>契約番号</t>
    <rPh sb="0" eb="2">
      <t>ケイヤク</t>
    </rPh>
    <rPh sb="2" eb="4">
      <t>バンゴウ</t>
    </rPh>
    <phoneticPr fontId="2"/>
  </si>
  <si>
    <t>基本給（※2）</t>
    <rPh sb="0" eb="3">
      <t>キホンキュウ</t>
    </rPh>
    <phoneticPr fontId="2"/>
  </si>
  <si>
    <t>各種手当（※3）</t>
    <rPh sb="0" eb="2">
      <t>カクシュ</t>
    </rPh>
    <rPh sb="2" eb="4">
      <t>テア</t>
    </rPh>
    <phoneticPr fontId="2"/>
  </si>
  <si>
    <t>研究開発課題名</t>
    <rPh sb="2" eb="4">
      <t>カイハツ</t>
    </rPh>
    <rPh sb="4" eb="6">
      <t>カダイ</t>
    </rPh>
    <phoneticPr fontId="2"/>
  </si>
  <si>
    <t>国家レジリエンス（防災・減災）の強化</t>
    <phoneticPr fontId="2"/>
  </si>
  <si>
    <t>SIP課題</t>
    <rPh sb="3" eb="5">
      <t>カダイ</t>
    </rPh>
    <phoneticPr fontId="2"/>
  </si>
  <si>
    <t>経理様式１２</t>
    <rPh sb="0" eb="2">
      <t>ケイリ</t>
    </rPh>
    <rPh sb="2" eb="4">
      <t>ヨウシキ</t>
    </rPh>
    <phoneticPr fontId="2"/>
  </si>
  <si>
    <t>給与支給対象者への支払分</t>
    <rPh sb="0" eb="2">
      <t>キュウヨ</t>
    </rPh>
    <rPh sb="2" eb="4">
      <t>シキュウ</t>
    </rPh>
    <rPh sb="4" eb="7">
      <t>タイショウシャ</t>
    </rPh>
    <rPh sb="9" eb="11">
      <t>シハラ</t>
    </rPh>
    <rPh sb="11" eb="12">
      <t>ブン</t>
    </rPh>
    <phoneticPr fontId="2"/>
  </si>
  <si>
    <t>社会保険料等事業主負担分</t>
    <rPh sb="0" eb="2">
      <t>シャカイ</t>
    </rPh>
    <rPh sb="2" eb="5">
      <t>ホケンリョウ</t>
    </rPh>
    <rPh sb="5" eb="6">
      <t>トウ</t>
    </rPh>
    <rPh sb="6" eb="8">
      <t>ジギョウ</t>
    </rPh>
    <rPh sb="8" eb="9">
      <t>ヌシ</t>
    </rPh>
    <rPh sb="9" eb="11">
      <t>フタン</t>
    </rPh>
    <rPh sb="11" eb="12">
      <t>ブン</t>
    </rPh>
    <phoneticPr fontId="2"/>
  </si>
  <si>
    <t>委託研究費
計上額</t>
    <rPh sb="0" eb="2">
      <t>イタク</t>
    </rPh>
    <rPh sb="2" eb="4">
      <t>ケンキュウ</t>
    </rPh>
    <rPh sb="4" eb="5">
      <t>ヒ</t>
    </rPh>
    <rPh sb="6" eb="8">
      <t>ケイジョウ</t>
    </rPh>
    <rPh sb="8" eb="9">
      <t>ガク</t>
    </rPh>
    <phoneticPr fontId="2"/>
  </si>
  <si>
    <t>うち委託研究費計上額</t>
    <rPh sb="2" eb="4">
      <t>イタク</t>
    </rPh>
    <rPh sb="4" eb="7">
      <t>ケンキュウヒ</t>
    </rPh>
    <rPh sb="7" eb="9">
      <t>ケイジョウ</t>
    </rPh>
    <rPh sb="9" eb="10">
      <t>ガク</t>
    </rPh>
    <phoneticPr fontId="2"/>
  </si>
  <si>
    <t>合計額</t>
    <rPh sb="0" eb="2">
      <t>ゴウケイ</t>
    </rPh>
    <rPh sb="2" eb="3">
      <t>ガク</t>
    </rPh>
    <phoneticPr fontId="2"/>
  </si>
  <si>
    <t>２０２２年度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</si>
</sst>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0_);[Red]\(#,##0.000\)"/>
    <numFmt numFmtId="178" formatCode="#,##0&quot;円&quot;"/>
    <numFmt numFmtId="179" formatCode="0.00&quot; 時間&quot;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dotted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ck">
        <color auto="1"/>
      </right>
      <top style="thick">
        <color auto="1"/>
      </top>
      <bottom/>
      <diagonal/>
    </border>
    <border>
      <left style="dotted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ck">
        <color auto="1"/>
      </right>
      <top/>
      <bottom style="thin">
        <color auto="1"/>
      </bottom>
      <diagonal/>
    </border>
    <border>
      <left style="dotted">
        <color auto="1"/>
      </left>
      <right style="double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38" fontId="0" fillId="0" borderId="0" xfId="1" applyFont="1" applyAlignment="1">
      <alignment horizontal="center" vertical="center" shrinkToFit="1"/>
    </xf>
    <xf numFmtId="176" fontId="0" fillId="0" borderId="0" xfId="1" applyNumberFormat="1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9" fontId="0" fillId="2" borderId="5" xfId="2" applyFont="1" applyFill="1" applyBorder="1" applyAlignment="1">
      <alignment horizontal="center" vertical="center" shrinkToFit="1"/>
    </xf>
    <xf numFmtId="178" fontId="0" fillId="2" borderId="5" xfId="1" applyNumberFormat="1" applyFont="1" applyFill="1" applyBorder="1" applyAlignment="1">
      <alignment horizontal="center" vertical="center" shrinkToFit="1"/>
    </xf>
    <xf numFmtId="9" fontId="0" fillId="2" borderId="19" xfId="2" applyFont="1" applyFill="1" applyBorder="1" applyAlignment="1">
      <alignment horizontal="center" vertical="center" shrinkToFit="1"/>
    </xf>
    <xf numFmtId="178" fontId="0" fillId="2" borderId="20" xfId="1" applyNumberFormat="1" applyFont="1" applyFill="1" applyBorder="1" applyAlignment="1">
      <alignment horizontal="center" vertical="center" shrinkToFit="1"/>
    </xf>
    <xf numFmtId="178" fontId="0" fillId="2" borderId="9" xfId="1" applyNumberFormat="1" applyFont="1" applyFill="1" applyBorder="1" applyAlignment="1">
      <alignment horizontal="center" vertical="center" shrinkToFit="1"/>
    </xf>
    <xf numFmtId="178" fontId="0" fillId="2" borderId="16" xfId="1" applyNumberFormat="1" applyFont="1" applyFill="1" applyBorder="1" applyAlignment="1">
      <alignment horizontal="center" vertical="center" shrinkToFit="1"/>
    </xf>
    <xf numFmtId="178" fontId="0" fillId="2" borderId="17" xfId="1" applyNumberFormat="1" applyFont="1" applyFill="1" applyBorder="1" applyAlignment="1">
      <alignment horizontal="center" vertical="center" shrinkToFit="1"/>
    </xf>
    <xf numFmtId="38" fontId="0" fillId="0" borderId="0" xfId="1" applyFon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8" fontId="0" fillId="3" borderId="6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2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76" fontId="6" fillId="0" borderId="0" xfId="0" applyNumberFormat="1" applyFont="1" applyAlignment="1">
      <alignment horizontal="left" indent="1"/>
    </xf>
    <xf numFmtId="0" fontId="7" fillId="0" borderId="0" xfId="0" applyFont="1"/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/>
    </xf>
    <xf numFmtId="0" fontId="0" fillId="0" borderId="12" xfId="0" applyBorder="1" applyAlignment="1">
      <alignment horizontal="center" vertical="center" shrinkToFit="1"/>
    </xf>
    <xf numFmtId="179" fontId="0" fillId="3" borderId="3" xfId="0" applyNumberFormat="1" applyFill="1" applyBorder="1" applyAlignment="1" applyProtection="1">
      <alignment horizontal="center" vertical="center" shrinkToFit="1"/>
      <protection locked="0"/>
    </xf>
    <xf numFmtId="179" fontId="0" fillId="3" borderId="2" xfId="0" applyNumberForma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179" fontId="0" fillId="2" borderId="18" xfId="0" applyNumberFormat="1" applyFill="1" applyBorder="1" applyAlignment="1">
      <alignment horizontal="center" vertical="center" shrinkToFit="1"/>
    </xf>
    <xf numFmtId="179" fontId="0" fillId="2" borderId="9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38" fontId="5" fillId="0" borderId="0" xfId="1" applyFont="1" applyAlignment="1">
      <alignment horizontal="center" vertical="center" shrinkToFit="1"/>
    </xf>
    <xf numFmtId="176" fontId="5" fillId="0" borderId="0" xfId="1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176" fontId="0" fillId="0" borderId="0" xfId="1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right" vertical="center"/>
      <protection locked="0"/>
    </xf>
    <xf numFmtId="38" fontId="5" fillId="4" borderId="31" xfId="1" applyFont="1" applyFill="1" applyBorder="1" applyAlignment="1">
      <alignment horizontal="center" vertical="center" wrapText="1" shrinkToFit="1"/>
    </xf>
    <xf numFmtId="38" fontId="5" fillId="4" borderId="32" xfId="1" applyFont="1" applyFill="1" applyBorder="1" applyAlignment="1">
      <alignment horizontal="center" vertical="center" wrapText="1" shrinkToFit="1"/>
    </xf>
    <xf numFmtId="178" fontId="0" fillId="2" borderId="34" xfId="1" applyNumberFormat="1" applyFont="1" applyFill="1" applyBorder="1" applyAlignment="1">
      <alignment horizontal="center" vertical="center" shrinkToFit="1"/>
    </xf>
    <xf numFmtId="178" fontId="0" fillId="2" borderId="32" xfId="1" applyNumberFormat="1" applyFont="1" applyFill="1" applyBorder="1" applyAlignment="1">
      <alignment horizontal="center" vertical="center" shrinkToFit="1"/>
    </xf>
    <xf numFmtId="178" fontId="0" fillId="2" borderId="35" xfId="1" applyNumberFormat="1" applyFont="1" applyFill="1" applyBorder="1" applyAlignment="1">
      <alignment horizontal="center" vertical="center" shrinkToFit="1"/>
    </xf>
    <xf numFmtId="178" fontId="0" fillId="2" borderId="36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38" fontId="5" fillId="4" borderId="28" xfId="1" applyFont="1" applyFill="1" applyBorder="1" applyAlignment="1">
      <alignment horizontal="center" vertical="center" wrapText="1" shrinkToFit="1"/>
    </xf>
    <xf numFmtId="38" fontId="5" fillId="4" borderId="29" xfId="1" applyFont="1" applyFill="1" applyBorder="1" applyAlignment="1">
      <alignment horizontal="center" vertical="center" wrapText="1" shrinkToFit="1"/>
    </xf>
    <xf numFmtId="176" fontId="5" fillId="4" borderId="30" xfId="1" applyNumberFormat="1" applyFont="1" applyFill="1" applyBorder="1" applyAlignment="1">
      <alignment horizontal="center" vertical="center" wrapText="1" shrinkToFit="1"/>
    </xf>
    <xf numFmtId="176" fontId="5" fillId="4" borderId="33" xfId="1" applyNumberFormat="1" applyFont="1" applyFill="1" applyBorder="1" applyAlignment="1">
      <alignment horizontal="center" vertical="center" wrapText="1" shrinkToFit="1"/>
    </xf>
    <xf numFmtId="0" fontId="0" fillId="4" borderId="37" xfId="0" applyFill="1" applyBorder="1" applyAlignment="1">
      <alignment horizontal="center" vertical="center" wrapText="1" shrinkToFit="1"/>
    </xf>
    <xf numFmtId="0" fontId="0" fillId="4" borderId="26" xfId="0" applyFill="1" applyBorder="1" applyAlignment="1">
      <alignment horizontal="center" vertical="center" wrapText="1" shrinkToFi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77" fontId="5" fillId="4" borderId="40" xfId="0" applyNumberFormat="1" applyFont="1" applyFill="1" applyBorder="1" applyAlignment="1">
      <alignment horizontal="center" vertical="center" wrapText="1"/>
    </xf>
    <xf numFmtId="177" fontId="5" fillId="4" borderId="43" xfId="0" applyNumberFormat="1" applyFont="1" applyFill="1" applyBorder="1" applyAlignment="1">
      <alignment horizontal="center" vertical="center" wrapText="1"/>
    </xf>
    <xf numFmtId="38" fontId="5" fillId="4" borderId="38" xfId="1" applyFont="1" applyFill="1" applyBorder="1" applyAlignment="1">
      <alignment horizontal="center" vertical="center" shrinkToFit="1"/>
    </xf>
    <xf numFmtId="38" fontId="5" fillId="4" borderId="42" xfId="1" applyFont="1" applyFill="1" applyBorder="1" applyAlignment="1">
      <alignment horizontal="center" vertical="center" shrinkToFit="1"/>
    </xf>
    <xf numFmtId="38" fontId="5" fillId="4" borderId="39" xfId="1" applyFont="1" applyFill="1" applyBorder="1" applyAlignment="1">
      <alignment horizontal="center" vertical="center" shrinkToFit="1"/>
    </xf>
    <xf numFmtId="38" fontId="5" fillId="4" borderId="27" xfId="1" applyFont="1" applyFill="1" applyBorder="1" applyAlignment="1">
      <alignment horizontal="center" vertical="center" shrinkToFit="1"/>
    </xf>
    <xf numFmtId="38" fontId="5" fillId="4" borderId="41" xfId="1" applyFont="1" applyFill="1" applyBorder="1" applyAlignment="1">
      <alignment horizontal="center" vertical="center" wrapText="1"/>
    </xf>
    <xf numFmtId="38" fontId="5" fillId="4" borderId="44" xfId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zoomScale="70" zoomScaleNormal="70" zoomScaleSheetLayoutView="70" workbookViewId="0">
      <selection activeCell="G8" sqref="G8"/>
    </sheetView>
  </sheetViews>
  <sheetFormatPr defaultColWidth="9" defaultRowHeight="13.5" x14ac:dyDescent="0.15"/>
  <cols>
    <col min="1" max="3" width="20.625" style="20" customWidth="1"/>
    <col min="4" max="4" width="20.625" style="21" customWidth="1"/>
    <col min="5" max="13" width="20.625" style="1" customWidth="1"/>
    <col min="14" max="14" width="20.625" style="2" customWidth="1"/>
    <col min="15" max="15" width="9" style="22"/>
    <col min="16" max="16" width="9" style="40" customWidth="1"/>
    <col min="17" max="20" width="9" style="22" customWidth="1"/>
    <col min="21" max="16384" width="9" style="22"/>
  </cols>
  <sheetData>
    <row r="1" spans="1:16" ht="30" customHeight="1" x14ac:dyDescent="0.15">
      <c r="A1" s="19" t="s">
        <v>23</v>
      </c>
      <c r="P1" s="53"/>
    </row>
    <row r="2" spans="1:16" ht="30" customHeight="1" x14ac:dyDescent="0.15">
      <c r="A2" s="3"/>
      <c r="B2" s="3"/>
      <c r="C2" s="3"/>
      <c r="D2" s="4"/>
      <c r="E2" s="58" t="s">
        <v>29</v>
      </c>
      <c r="F2" s="74" t="s">
        <v>7</v>
      </c>
      <c r="G2" s="74"/>
      <c r="H2" s="3"/>
      <c r="I2" s="3"/>
      <c r="J2" s="3"/>
      <c r="K2" s="3"/>
      <c r="L2" s="3"/>
      <c r="M2" s="3"/>
      <c r="N2" s="5"/>
      <c r="P2" s="53"/>
    </row>
    <row r="3" spans="1:16" ht="30" customHeight="1" x14ac:dyDescent="0.15">
      <c r="A3" s="23"/>
      <c r="B3" s="23"/>
      <c r="C3" s="23"/>
      <c r="D3" s="24"/>
      <c r="P3" s="53"/>
    </row>
    <row r="4" spans="1:16" s="30" customFormat="1" ht="30" customHeight="1" x14ac:dyDescent="0.15">
      <c r="A4" s="25" t="s">
        <v>8</v>
      </c>
      <c r="B4" s="68"/>
      <c r="C4" s="69"/>
      <c r="D4" s="70"/>
      <c r="E4" s="26"/>
      <c r="F4" s="27"/>
      <c r="G4" s="27"/>
      <c r="H4" s="27"/>
      <c r="I4" s="27"/>
      <c r="J4" s="27"/>
      <c r="K4" s="27"/>
      <c r="L4" s="27"/>
      <c r="M4" s="28"/>
      <c r="N4" s="29"/>
      <c r="P4" s="53"/>
    </row>
    <row r="5" spans="1:16" s="30" customFormat="1" ht="30" customHeight="1" x14ac:dyDescent="0.15">
      <c r="A5" s="25" t="s">
        <v>17</v>
      </c>
      <c r="B5" s="68"/>
      <c r="C5" s="69"/>
      <c r="D5" s="70"/>
      <c r="E5" s="27"/>
      <c r="F5" s="27"/>
      <c r="G5" s="27"/>
      <c r="H5" s="27"/>
      <c r="I5" s="27"/>
      <c r="J5" s="27"/>
      <c r="K5" s="27"/>
      <c r="L5" s="27"/>
      <c r="M5" s="28"/>
      <c r="N5" s="29"/>
      <c r="P5" s="53"/>
    </row>
    <row r="6" spans="1:16" s="30" customFormat="1" ht="30" customHeight="1" x14ac:dyDescent="0.15">
      <c r="A6" s="56" t="s">
        <v>22</v>
      </c>
      <c r="B6" s="69" t="s">
        <v>21</v>
      </c>
      <c r="C6" s="69"/>
      <c r="D6" s="70"/>
      <c r="E6" s="31"/>
      <c r="F6" s="31"/>
      <c r="G6" s="31"/>
      <c r="H6" s="31"/>
      <c r="I6" s="28"/>
      <c r="J6" s="28"/>
      <c r="K6" s="28"/>
      <c r="L6" s="28"/>
      <c r="M6" s="28"/>
      <c r="N6" s="29"/>
      <c r="P6" s="40"/>
    </row>
    <row r="7" spans="1:16" s="30" customFormat="1" ht="30" customHeight="1" x14ac:dyDescent="0.15">
      <c r="A7" s="32" t="s">
        <v>20</v>
      </c>
      <c r="B7" s="68"/>
      <c r="C7" s="69"/>
      <c r="D7" s="69"/>
      <c r="E7" s="26"/>
      <c r="F7" s="27"/>
      <c r="G7" s="27"/>
      <c r="H7" s="27"/>
      <c r="I7" s="27"/>
      <c r="J7" s="27"/>
      <c r="K7" s="27"/>
      <c r="L7" s="27"/>
      <c r="M7" s="27"/>
      <c r="N7" s="33"/>
      <c r="P7" s="40"/>
    </row>
    <row r="8" spans="1:16" s="30" customFormat="1" ht="30" customHeight="1" thickBot="1" x14ac:dyDescent="0.2">
      <c r="A8" s="32" t="str">
        <f>IF(COUNTIF(A6,"*ＡＬＣＡ*"),"研究開発題目名","研究題目名")</f>
        <v>研究題目名</v>
      </c>
      <c r="B8" s="71"/>
      <c r="C8" s="72"/>
      <c r="D8" s="73"/>
      <c r="E8" s="27"/>
      <c r="F8" s="27"/>
      <c r="G8" s="27"/>
      <c r="H8" s="27"/>
      <c r="I8" s="27"/>
      <c r="J8" s="27"/>
      <c r="K8" s="27"/>
      <c r="L8" s="27"/>
      <c r="M8" s="27"/>
      <c r="N8" s="33"/>
      <c r="P8" s="41"/>
    </row>
    <row r="9" spans="1:16" ht="30" customHeight="1" thickTop="1" thickBot="1" x14ac:dyDescent="0.2">
      <c r="A9" s="34" t="s">
        <v>14</v>
      </c>
      <c r="B9" s="65"/>
      <c r="C9" s="66"/>
      <c r="D9" s="67"/>
      <c r="E9" s="23"/>
    </row>
    <row r="10" spans="1:16" ht="30" customHeight="1" thickTop="1" thickBot="1" x14ac:dyDescent="0.2">
      <c r="A10" s="19"/>
    </row>
    <row r="11" spans="1:16" s="6" customFormat="1" ht="30" customHeight="1" thickTop="1" x14ac:dyDescent="0.15">
      <c r="A11" s="79" t="s">
        <v>6</v>
      </c>
      <c r="B11" s="81" t="s">
        <v>1</v>
      </c>
      <c r="C11" s="83" t="s">
        <v>9</v>
      </c>
      <c r="D11" s="85" t="s">
        <v>2</v>
      </c>
      <c r="E11" s="87" t="s">
        <v>18</v>
      </c>
      <c r="F11" s="89" t="s">
        <v>19</v>
      </c>
      <c r="G11" s="89" t="s">
        <v>13</v>
      </c>
      <c r="H11" s="89" t="s">
        <v>3</v>
      </c>
      <c r="I11" s="91" t="s">
        <v>4</v>
      </c>
      <c r="J11" s="75" t="s">
        <v>24</v>
      </c>
      <c r="K11" s="76"/>
      <c r="L11" s="75" t="s">
        <v>25</v>
      </c>
      <c r="M11" s="76"/>
      <c r="N11" s="77" t="s">
        <v>26</v>
      </c>
      <c r="P11" s="40"/>
    </row>
    <row r="12" spans="1:16" s="6" customFormat="1" ht="30" customHeight="1" x14ac:dyDescent="0.15">
      <c r="A12" s="80"/>
      <c r="B12" s="82"/>
      <c r="C12" s="84"/>
      <c r="D12" s="86"/>
      <c r="E12" s="88"/>
      <c r="F12" s="90"/>
      <c r="G12" s="90"/>
      <c r="H12" s="90"/>
      <c r="I12" s="92"/>
      <c r="J12" s="59" t="s">
        <v>28</v>
      </c>
      <c r="K12" s="60" t="s">
        <v>27</v>
      </c>
      <c r="L12" s="59" t="s">
        <v>28</v>
      </c>
      <c r="M12" s="60" t="s">
        <v>27</v>
      </c>
      <c r="N12" s="78"/>
      <c r="P12" s="40"/>
    </row>
    <row r="13" spans="1:16" ht="30" customHeight="1" x14ac:dyDescent="0.15">
      <c r="A13" s="54"/>
      <c r="B13" s="35"/>
      <c r="C13" s="36"/>
      <c r="D13" s="7" t="str">
        <f t="shared" ref="D13:D15" si="0">IF(AND(B13="",C13=""),"",ROUND(C13/B13,2))</f>
        <v/>
      </c>
      <c r="E13" s="16"/>
      <c r="F13" s="17"/>
      <c r="G13" s="17"/>
      <c r="H13" s="18"/>
      <c r="I13" s="18"/>
      <c r="J13" s="61" t="str">
        <f>IF(AND(E13="",F13="",G13="",H13=""),"",SUM(E13:H13))</f>
        <v/>
      </c>
      <c r="K13" s="62" t="str">
        <f>IF(J13="","",ROUNDUP(D13*J13,0))</f>
        <v/>
      </c>
      <c r="L13" s="61" t="str">
        <f>IF(I13="","",I13)</f>
        <v/>
      </c>
      <c r="M13" s="62" t="str">
        <f>IF(L13="","",ROUNDUP((D13*L13),0))</f>
        <v/>
      </c>
      <c r="N13" s="8" t="str">
        <f t="shared" ref="N13:N26" si="1">IF(AND(K13="",M13=""),"",SUM(K13,M13))</f>
        <v/>
      </c>
    </row>
    <row r="14" spans="1:16" ht="30" customHeight="1" x14ac:dyDescent="0.15">
      <c r="A14" s="54"/>
      <c r="B14" s="35"/>
      <c r="C14" s="36"/>
      <c r="D14" s="7" t="str">
        <f t="shared" si="0"/>
        <v/>
      </c>
      <c r="E14" s="16"/>
      <c r="F14" s="17"/>
      <c r="G14" s="17"/>
      <c r="H14" s="18"/>
      <c r="I14" s="18"/>
      <c r="J14" s="61" t="str">
        <f t="shared" ref="J14:J26" si="2">IF(AND(E14="",F14="",G14="",H14=""),"",SUM(E14:H14))</f>
        <v/>
      </c>
      <c r="K14" s="62" t="str">
        <f t="shared" ref="K14:K26" si="3">IF(J14="","",ROUNDUP(D14*J14,0))</f>
        <v/>
      </c>
      <c r="L14" s="61" t="str">
        <f t="shared" ref="L14:L26" si="4">IF(I14="","",I14)</f>
        <v/>
      </c>
      <c r="M14" s="62" t="str">
        <f t="shared" ref="M14:M26" si="5">IF(L14="","",ROUNDUP((D14*L14),0))</f>
        <v/>
      </c>
      <c r="N14" s="8" t="str">
        <f t="shared" si="1"/>
        <v/>
      </c>
    </row>
    <row r="15" spans="1:16" ht="30" customHeight="1" x14ac:dyDescent="0.15">
      <c r="A15" s="54"/>
      <c r="B15" s="35"/>
      <c r="C15" s="36"/>
      <c r="D15" s="7" t="str">
        <f t="shared" si="0"/>
        <v/>
      </c>
      <c r="E15" s="16"/>
      <c r="F15" s="17"/>
      <c r="G15" s="17"/>
      <c r="H15" s="18"/>
      <c r="I15" s="18"/>
      <c r="J15" s="61" t="str">
        <f t="shared" si="2"/>
        <v/>
      </c>
      <c r="K15" s="62" t="str">
        <f t="shared" si="3"/>
        <v/>
      </c>
      <c r="L15" s="61" t="str">
        <f t="shared" si="4"/>
        <v/>
      </c>
      <c r="M15" s="62" t="str">
        <f t="shared" si="5"/>
        <v/>
      </c>
      <c r="N15" s="8" t="str">
        <f t="shared" si="1"/>
        <v/>
      </c>
    </row>
    <row r="16" spans="1:16" ht="30" customHeight="1" x14ac:dyDescent="0.15">
      <c r="A16" s="54"/>
      <c r="B16" s="35"/>
      <c r="C16" s="36"/>
      <c r="D16" s="7" t="str">
        <f>IF(AND(B16="",C16=""),"",ROUND(C16/B16,2))</f>
        <v/>
      </c>
      <c r="E16" s="16"/>
      <c r="F16" s="17"/>
      <c r="G16" s="17"/>
      <c r="H16" s="18"/>
      <c r="I16" s="18"/>
      <c r="J16" s="61" t="str">
        <f t="shared" si="2"/>
        <v/>
      </c>
      <c r="K16" s="62" t="str">
        <f t="shared" si="3"/>
        <v/>
      </c>
      <c r="L16" s="61" t="str">
        <f t="shared" si="4"/>
        <v/>
      </c>
      <c r="M16" s="62" t="str">
        <f t="shared" si="5"/>
        <v/>
      </c>
      <c r="N16" s="8" t="str">
        <f t="shared" si="1"/>
        <v/>
      </c>
    </row>
    <row r="17" spans="1:16" ht="30" customHeight="1" x14ac:dyDescent="0.15">
      <c r="A17" s="54"/>
      <c r="B17" s="35"/>
      <c r="C17" s="36"/>
      <c r="D17" s="7" t="str">
        <f t="shared" ref="D17:D26" si="6">IF(AND(B17="",C17=""),"",ROUND(C17/B17,2))</f>
        <v/>
      </c>
      <c r="E17" s="16"/>
      <c r="F17" s="17"/>
      <c r="G17" s="17"/>
      <c r="H17" s="18"/>
      <c r="I17" s="18"/>
      <c r="J17" s="61" t="str">
        <f t="shared" si="2"/>
        <v/>
      </c>
      <c r="K17" s="62" t="str">
        <f t="shared" si="3"/>
        <v/>
      </c>
      <c r="L17" s="61" t="str">
        <f t="shared" si="4"/>
        <v/>
      </c>
      <c r="M17" s="62" t="str">
        <f t="shared" si="5"/>
        <v/>
      </c>
      <c r="N17" s="8" t="str">
        <f t="shared" si="1"/>
        <v/>
      </c>
    </row>
    <row r="18" spans="1:16" ht="30" customHeight="1" x14ac:dyDescent="0.15">
      <c r="A18" s="54"/>
      <c r="B18" s="35"/>
      <c r="C18" s="36"/>
      <c r="D18" s="7" t="str">
        <f t="shared" si="6"/>
        <v/>
      </c>
      <c r="E18" s="16"/>
      <c r="F18" s="17"/>
      <c r="G18" s="17"/>
      <c r="H18" s="18"/>
      <c r="I18" s="18"/>
      <c r="J18" s="61" t="str">
        <f t="shared" si="2"/>
        <v/>
      </c>
      <c r="K18" s="62" t="str">
        <f t="shared" si="3"/>
        <v/>
      </c>
      <c r="L18" s="61" t="str">
        <f t="shared" si="4"/>
        <v/>
      </c>
      <c r="M18" s="62" t="str">
        <f t="shared" si="5"/>
        <v/>
      </c>
      <c r="N18" s="8" t="str">
        <f t="shared" si="1"/>
        <v/>
      </c>
    </row>
    <row r="19" spans="1:16" ht="30" customHeight="1" x14ac:dyDescent="0.15">
      <c r="A19" s="54"/>
      <c r="B19" s="35"/>
      <c r="C19" s="36"/>
      <c r="D19" s="7" t="str">
        <f t="shared" si="6"/>
        <v/>
      </c>
      <c r="E19" s="16"/>
      <c r="F19" s="17"/>
      <c r="G19" s="17"/>
      <c r="H19" s="18"/>
      <c r="I19" s="18"/>
      <c r="J19" s="61" t="str">
        <f t="shared" si="2"/>
        <v/>
      </c>
      <c r="K19" s="62" t="str">
        <f t="shared" si="3"/>
        <v/>
      </c>
      <c r="L19" s="61" t="str">
        <f t="shared" si="4"/>
        <v/>
      </c>
      <c r="M19" s="62" t="str">
        <f t="shared" si="5"/>
        <v/>
      </c>
      <c r="N19" s="8" t="str">
        <f t="shared" si="1"/>
        <v/>
      </c>
    </row>
    <row r="20" spans="1:16" ht="30" customHeight="1" x14ac:dyDescent="0.15">
      <c r="A20" s="54"/>
      <c r="B20" s="35"/>
      <c r="C20" s="36"/>
      <c r="D20" s="7" t="str">
        <f t="shared" si="6"/>
        <v/>
      </c>
      <c r="E20" s="16"/>
      <c r="F20" s="17"/>
      <c r="G20" s="17"/>
      <c r="H20" s="18"/>
      <c r="I20" s="18"/>
      <c r="J20" s="61" t="str">
        <f t="shared" si="2"/>
        <v/>
      </c>
      <c r="K20" s="62" t="str">
        <f t="shared" si="3"/>
        <v/>
      </c>
      <c r="L20" s="61" t="str">
        <f t="shared" si="4"/>
        <v/>
      </c>
      <c r="M20" s="62" t="str">
        <f t="shared" si="5"/>
        <v/>
      </c>
      <c r="N20" s="8" t="str">
        <f t="shared" si="1"/>
        <v/>
      </c>
    </row>
    <row r="21" spans="1:16" ht="30" customHeight="1" x14ac:dyDescent="0.15">
      <c r="A21" s="54"/>
      <c r="B21" s="35"/>
      <c r="C21" s="36"/>
      <c r="D21" s="7" t="str">
        <f t="shared" si="6"/>
        <v/>
      </c>
      <c r="E21" s="16"/>
      <c r="F21" s="17"/>
      <c r="G21" s="17"/>
      <c r="H21" s="18"/>
      <c r="I21" s="18"/>
      <c r="J21" s="61" t="str">
        <f t="shared" si="2"/>
        <v/>
      </c>
      <c r="K21" s="62" t="str">
        <f t="shared" si="3"/>
        <v/>
      </c>
      <c r="L21" s="61" t="str">
        <f t="shared" si="4"/>
        <v/>
      </c>
      <c r="M21" s="62" t="str">
        <f t="shared" si="5"/>
        <v/>
      </c>
      <c r="N21" s="8" t="str">
        <f t="shared" si="1"/>
        <v/>
      </c>
    </row>
    <row r="22" spans="1:16" ht="30" customHeight="1" x14ac:dyDescent="0.15">
      <c r="A22" s="54"/>
      <c r="B22" s="35"/>
      <c r="C22" s="36"/>
      <c r="D22" s="7" t="str">
        <f t="shared" si="6"/>
        <v/>
      </c>
      <c r="E22" s="16"/>
      <c r="F22" s="17"/>
      <c r="G22" s="17"/>
      <c r="H22" s="18"/>
      <c r="I22" s="18"/>
      <c r="J22" s="61" t="str">
        <f t="shared" si="2"/>
        <v/>
      </c>
      <c r="K22" s="62" t="str">
        <f t="shared" si="3"/>
        <v/>
      </c>
      <c r="L22" s="61" t="str">
        <f t="shared" si="4"/>
        <v/>
      </c>
      <c r="M22" s="62" t="str">
        <f t="shared" si="5"/>
        <v/>
      </c>
      <c r="N22" s="8" t="str">
        <f t="shared" si="1"/>
        <v/>
      </c>
      <c r="P22" s="41"/>
    </row>
    <row r="23" spans="1:16" ht="30" customHeight="1" x14ac:dyDescent="0.15">
      <c r="A23" s="54"/>
      <c r="B23" s="35"/>
      <c r="C23" s="36"/>
      <c r="D23" s="7" t="str">
        <f t="shared" si="6"/>
        <v/>
      </c>
      <c r="E23" s="16"/>
      <c r="F23" s="17"/>
      <c r="G23" s="17"/>
      <c r="H23" s="18"/>
      <c r="I23" s="18"/>
      <c r="J23" s="61" t="str">
        <f t="shared" si="2"/>
        <v/>
      </c>
      <c r="K23" s="62" t="str">
        <f t="shared" si="3"/>
        <v/>
      </c>
      <c r="L23" s="61" t="str">
        <f t="shared" si="4"/>
        <v/>
      </c>
      <c r="M23" s="62" t="str">
        <f t="shared" si="5"/>
        <v/>
      </c>
      <c r="N23" s="8" t="str">
        <f t="shared" si="1"/>
        <v/>
      </c>
      <c r="P23" s="41"/>
    </row>
    <row r="24" spans="1:16" ht="30" customHeight="1" x14ac:dyDescent="0.15">
      <c r="A24" s="54"/>
      <c r="B24" s="35"/>
      <c r="C24" s="36"/>
      <c r="D24" s="7" t="str">
        <f t="shared" si="6"/>
        <v/>
      </c>
      <c r="E24" s="16"/>
      <c r="F24" s="17"/>
      <c r="G24" s="17"/>
      <c r="H24" s="18"/>
      <c r="I24" s="18"/>
      <c r="J24" s="61" t="str">
        <f t="shared" si="2"/>
        <v/>
      </c>
      <c r="K24" s="62" t="str">
        <f t="shared" si="3"/>
        <v/>
      </c>
      <c r="L24" s="61" t="str">
        <f t="shared" si="4"/>
        <v/>
      </c>
      <c r="M24" s="62" t="str">
        <f t="shared" si="5"/>
        <v/>
      </c>
      <c r="N24" s="8" t="str">
        <f t="shared" si="1"/>
        <v/>
      </c>
    </row>
    <row r="25" spans="1:16" ht="30" customHeight="1" x14ac:dyDescent="0.15">
      <c r="A25" s="54"/>
      <c r="B25" s="35"/>
      <c r="C25" s="36"/>
      <c r="D25" s="7" t="str">
        <f t="shared" si="6"/>
        <v/>
      </c>
      <c r="E25" s="16"/>
      <c r="F25" s="17"/>
      <c r="G25" s="17"/>
      <c r="H25" s="18"/>
      <c r="I25" s="18"/>
      <c r="J25" s="61" t="str">
        <f t="shared" si="2"/>
        <v/>
      </c>
      <c r="K25" s="62" t="str">
        <f t="shared" si="3"/>
        <v/>
      </c>
      <c r="L25" s="61" t="str">
        <f t="shared" si="4"/>
        <v/>
      </c>
      <c r="M25" s="62" t="str">
        <f t="shared" si="5"/>
        <v/>
      </c>
      <c r="N25" s="8" t="str">
        <f t="shared" si="1"/>
        <v/>
      </c>
    </row>
    <row r="26" spans="1:16" ht="30" customHeight="1" thickBot="1" x14ac:dyDescent="0.2">
      <c r="A26" s="55"/>
      <c r="B26" s="35"/>
      <c r="C26" s="36"/>
      <c r="D26" s="7" t="str">
        <f t="shared" si="6"/>
        <v/>
      </c>
      <c r="E26" s="16"/>
      <c r="F26" s="17"/>
      <c r="G26" s="17"/>
      <c r="H26" s="18"/>
      <c r="I26" s="18"/>
      <c r="J26" s="61" t="str">
        <f t="shared" si="2"/>
        <v/>
      </c>
      <c r="K26" s="62" t="str">
        <f t="shared" si="3"/>
        <v/>
      </c>
      <c r="L26" s="61" t="str">
        <f t="shared" si="4"/>
        <v/>
      </c>
      <c r="M26" s="62" t="str">
        <f t="shared" si="5"/>
        <v/>
      </c>
      <c r="N26" s="8" t="str">
        <f t="shared" si="1"/>
        <v/>
      </c>
    </row>
    <row r="27" spans="1:16" ht="30" customHeight="1" thickTop="1" thickBot="1" x14ac:dyDescent="0.2">
      <c r="A27" s="37" t="s">
        <v>0</v>
      </c>
      <c r="B27" s="38">
        <f>SUM(B13:B26)</f>
        <v>0</v>
      </c>
      <c r="C27" s="39">
        <f>SUM(C13:C26)</f>
        <v>0</v>
      </c>
      <c r="D27" s="9" t="e">
        <f>ROUND(C27/B27,2)</f>
        <v>#DIV/0!</v>
      </c>
      <c r="E27" s="10">
        <f>SUM(E13:E26)</f>
        <v>0</v>
      </c>
      <c r="F27" s="11">
        <f t="shared" ref="F27:I27" si="7">SUM(F13:F26)</f>
        <v>0</v>
      </c>
      <c r="G27" s="11">
        <f t="shared" si="7"/>
        <v>0</v>
      </c>
      <c r="H27" s="11">
        <f t="shared" si="7"/>
        <v>0</v>
      </c>
      <c r="I27" s="12">
        <f t="shared" si="7"/>
        <v>0</v>
      </c>
      <c r="J27" s="63">
        <f>SUM(J13:J26)</f>
        <v>0</v>
      </c>
      <c r="K27" s="64">
        <f>SUM(K13:K26)</f>
        <v>0</v>
      </c>
      <c r="L27" s="63">
        <f>SUM(L13:L26)</f>
        <v>0</v>
      </c>
      <c r="M27" s="64">
        <f>SUM(M13:M26)</f>
        <v>0</v>
      </c>
      <c r="N27" s="13">
        <f>SUM(N13:N26)</f>
        <v>0</v>
      </c>
      <c r="P27" s="41"/>
    </row>
    <row r="28" spans="1:16" s="41" customFormat="1" ht="19.149999999999999" customHeight="1" thickTop="1" x14ac:dyDescent="0.15">
      <c r="A28" s="40" t="s">
        <v>5</v>
      </c>
      <c r="D28" s="42"/>
      <c r="E28" s="43"/>
      <c r="F28" s="43"/>
      <c r="G28" s="43"/>
      <c r="H28" s="43"/>
      <c r="I28" s="43"/>
      <c r="J28" s="43"/>
      <c r="K28" s="43"/>
      <c r="L28" s="43"/>
      <c r="M28" s="43"/>
      <c r="N28" s="44"/>
    </row>
    <row r="29" spans="1:16" s="6" customFormat="1" ht="19.149999999999999" customHeight="1" x14ac:dyDescent="0.15">
      <c r="A29" s="41" t="s">
        <v>11</v>
      </c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7"/>
      <c r="P29" s="41"/>
    </row>
    <row r="30" spans="1:16" s="6" customFormat="1" ht="19.149999999999999" customHeight="1" x14ac:dyDescent="0.15">
      <c r="A30" s="41" t="s">
        <v>12</v>
      </c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7"/>
      <c r="P30" s="40"/>
    </row>
    <row r="31" spans="1:16" s="6" customFormat="1" ht="19.149999999999999" customHeight="1" x14ac:dyDescent="0.15">
      <c r="A31" s="41" t="s">
        <v>15</v>
      </c>
      <c r="B31" s="48"/>
      <c r="C31" s="48"/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1"/>
      <c r="P31" s="40"/>
    </row>
    <row r="32" spans="1:16" s="6" customFormat="1" ht="19.149999999999999" customHeight="1" x14ac:dyDescent="0.15">
      <c r="A32" s="41" t="s">
        <v>10</v>
      </c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7"/>
      <c r="P32" s="40"/>
    </row>
    <row r="33" spans="1:14" ht="19.149999999999999" customHeight="1" x14ac:dyDescent="0.15">
      <c r="A33" s="41" t="s">
        <v>16</v>
      </c>
      <c r="B33" s="40"/>
      <c r="C33" s="22"/>
      <c r="D33" s="52"/>
      <c r="E33" s="14"/>
      <c r="F33" s="14"/>
      <c r="G33" s="14"/>
      <c r="H33" s="14"/>
      <c r="I33" s="14"/>
      <c r="J33" s="14"/>
      <c r="K33" s="14"/>
      <c r="L33" s="14"/>
      <c r="M33" s="14"/>
      <c r="N33" s="57"/>
    </row>
    <row r="34" spans="1:14" ht="30" customHeight="1" x14ac:dyDescent="0.15">
      <c r="A34" s="22"/>
      <c r="B34" s="22"/>
      <c r="C34" s="22"/>
      <c r="D34" s="52"/>
      <c r="E34" s="14"/>
      <c r="F34" s="14"/>
      <c r="G34" s="14"/>
      <c r="H34" s="14"/>
      <c r="I34" s="14"/>
      <c r="J34" s="14"/>
      <c r="K34" s="14"/>
      <c r="L34" s="14"/>
      <c r="M34" s="14"/>
      <c r="N34" s="15"/>
    </row>
    <row r="35" spans="1:14" ht="30" customHeight="1" x14ac:dyDescent="0.15"/>
    <row r="36" spans="1:14" ht="30" customHeight="1" x14ac:dyDescent="0.15"/>
    <row r="37" spans="1:14" ht="30" customHeight="1" x14ac:dyDescent="0.15"/>
    <row r="38" spans="1:14" ht="30" customHeight="1" x14ac:dyDescent="0.15"/>
    <row r="39" spans="1:14" ht="30" customHeight="1" x14ac:dyDescent="0.15"/>
    <row r="40" spans="1:14" ht="30" customHeight="1" x14ac:dyDescent="0.15"/>
    <row r="41" spans="1:14" ht="30" customHeight="1" x14ac:dyDescent="0.15"/>
    <row r="42" spans="1:14" ht="30" customHeight="1" x14ac:dyDescent="0.15"/>
    <row r="43" spans="1:14" ht="30" customHeight="1" x14ac:dyDescent="0.15"/>
    <row r="44" spans="1:14" ht="30" customHeight="1" x14ac:dyDescent="0.15"/>
    <row r="45" spans="1:14" ht="30" customHeight="1" x14ac:dyDescent="0.15"/>
    <row r="46" spans="1:14" ht="30" customHeight="1" x14ac:dyDescent="0.15"/>
    <row r="47" spans="1:14" ht="30" customHeight="1" x14ac:dyDescent="0.15"/>
    <row r="48" spans="1:14" ht="30" customHeight="1" x14ac:dyDescent="0.15"/>
  </sheetData>
  <sheetProtection formatCells="0" formatColumns="0" formatRows="0" autoFilter="0"/>
  <mergeCells count="19">
    <mergeCell ref="J11:K11"/>
    <mergeCell ref="L11:M11"/>
    <mergeCell ref="N11:N1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B9:D9"/>
    <mergeCell ref="B4:D4"/>
    <mergeCell ref="B7:D7"/>
    <mergeCell ref="B8:D8"/>
    <mergeCell ref="F2:G2"/>
    <mergeCell ref="B5:D5"/>
    <mergeCell ref="B6:D6"/>
  </mergeCells>
  <phoneticPr fontId="2"/>
  <dataValidations count="1">
    <dataValidation type="list" allowBlank="1" showInputMessage="1" showErrorMessage="1" sqref="WUM6:WUN6 IA6:IB6 RW6:RX6 ABS6:ABT6 ALO6:ALP6 AVK6:AVL6 BFG6:BFH6 BPC6:BPD6 BYY6:BYZ6 CIU6:CIV6 CSQ6:CSR6 DCM6:DCN6 DMI6:DMJ6 DWE6:DWF6 EGA6:EGB6 EPW6:EPX6 EZS6:EZT6 FJO6:FJP6 FTK6:FTL6 GDG6:GDH6 GNC6:GND6 GWY6:GWZ6 HGU6:HGV6 HQQ6:HQR6 IAM6:IAN6 IKI6:IKJ6 IUE6:IUF6 JEA6:JEB6 JNW6:JNX6 JXS6:JXT6 KHO6:KHP6 KRK6:KRL6 LBG6:LBH6 LLC6:LLD6 LUY6:LUZ6 MEU6:MEV6 MOQ6:MOR6 MYM6:MYN6 NII6:NIJ6 NSE6:NSF6 OCA6:OCB6 OLW6:OLX6 OVS6:OVT6 PFO6:PFP6 PPK6:PPL6 PZG6:PZH6 QJC6:QJD6 QSY6:QSZ6 RCU6:RCV6 RMQ6:RMR6 RWM6:RWN6 SGI6:SGJ6 SQE6:SQF6 TAA6:TAB6 TJW6:TJX6 TTS6:TTT6 UDO6:UDP6 UNK6:UNL6 UXG6:UXH6 VHC6:VHD6 VQY6:VQZ6 WAU6:WAV6 WKQ6:WKR6" xr:uid="{00000000-0002-0000-0000-000000000000}">
      <formula1>"ＣＲＥＳＴ,さきがけ,ＡＬＣＡ,社会技術,その他"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cellComments="asDisplayed" r:id="rId1"/>
  <ignoredErrors>
    <ignoredError sqref="J13:J26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管理法人（野口）</cp:lastModifiedBy>
  <cp:lastPrinted>2020-03-04T06:06:58Z</cp:lastPrinted>
  <dcterms:created xsi:type="dcterms:W3CDTF">2012-12-10T11:29:10Z</dcterms:created>
  <dcterms:modified xsi:type="dcterms:W3CDTF">2022-03-22T10:53:31Z</dcterms:modified>
</cp:coreProperties>
</file>